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<sst xmlns="http://schemas.openxmlformats.org/spreadsheetml/2006/main" count="34" uniqueCount="31">
  <si>
    <t>How to save money and pay off your home early</t>
  </si>
  <si>
    <t>your mortgage interest totals under various prepayment scenarios</t>
  </si>
  <si>
    <t>Choose the one you can afford that gives you the most bang for the buck</t>
  </si>
  <si>
    <t>Mortgage Prepayment Calculator</t>
  </si>
  <si>
    <t>http://www.decisionaide.com/mpcalculators/ExtraPaymentsCalculator/ExtraPayments1.asp</t>
  </si>
  <si>
    <t>Amount to</t>
  </si>
  <si>
    <t>Interest</t>
  </si>
  <si>
    <t>Loan Amount left on the principal</t>
  </si>
  <si>
    <t>Months left on the loan</t>
  </si>
  <si>
    <t>Years left on the loan</t>
  </si>
  <si>
    <t>Months to</t>
  </si>
  <si>
    <t xml:space="preserve">Years to </t>
  </si>
  <si>
    <t>pay extra</t>
  </si>
  <si>
    <t>Mortgage</t>
  </si>
  <si>
    <t>Payment</t>
  </si>
  <si>
    <t>Total Interest</t>
  </si>
  <si>
    <t>Paid</t>
  </si>
  <si>
    <t xml:space="preserve">By paying an extra $100 or $200 a month to pay down the principal on your mortgage, </t>
  </si>
  <si>
    <t>you can save a bundle by not paying as much interest to the bank.  Here's how:</t>
  </si>
  <si>
    <t>Incremental</t>
  </si>
  <si>
    <t>Savings</t>
  </si>
  <si>
    <t>Year</t>
  </si>
  <si>
    <t>Prepaid</t>
  </si>
  <si>
    <t>Amount</t>
  </si>
  <si>
    <t>Paid Off</t>
  </si>
  <si>
    <t>Pay Off</t>
  </si>
  <si>
    <r>
      <t xml:space="preserve">Find an amortization program, or use the one at </t>
    </r>
    <r>
      <rPr>
        <sz val="10"/>
        <color indexed="10"/>
        <rFont val="Arial"/>
        <family val="2"/>
      </rPr>
      <t xml:space="preserve">Mortgage Professor </t>
    </r>
    <r>
      <rPr>
        <sz val="10"/>
        <rFont val="Arial"/>
        <family val="0"/>
      </rPr>
      <t>to calculate</t>
    </r>
  </si>
  <si>
    <t>because the incremental savings decrease the more your pay down.</t>
  </si>
  <si>
    <t>*Input items in red from the calculator*</t>
  </si>
  <si>
    <t>*Input items in green from your mortgage*</t>
  </si>
  <si>
    <t>Current year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</si>
</sst>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$-409]#,##0.00"/>
    <numFmt numFmtId="169" formatCode="[$$-409]#,##0"/>
  </numFmts>
  <fonts count="10">
    <font>
      <sz val="10"/>
      <name val="Arial"/>
      <family val="0"/>
    </font>
    <font>
      <sz val="20"/>
      <name val="Arial"/>
      <family val="0"/>
    </font>
    <font>
      <sz val="8"/>
      <name val="Arial"/>
      <family val="0"/>
    </font>
    <font>
      <b/>
      <sz val="1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color indexed="5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168" fontId="5" fillId="0" borderId="0" xfId="0" applyNumberFormat="1" applyFont="1" applyAlignment="1">
      <alignment/>
    </xf>
    <xf numFmtId="1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5" fillId="0" borderId="0" xfId="0" applyNumberFormat="1" applyFont="1" applyAlignment="1">
      <alignment/>
    </xf>
    <xf numFmtId="169" fontId="0" fillId="0" borderId="0" xfId="0" applyNumberFormat="1" applyAlignment="1">
      <alignment/>
    </xf>
    <xf numFmtId="169" fontId="5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8" fillId="0" borderId="0" xfId="19" applyAlignment="1">
      <alignment/>
    </xf>
    <xf numFmtId="1" fontId="0" fillId="0" borderId="0" xfId="0" applyNumberFormat="1" applyFont="1" applyAlignment="1">
      <alignment/>
    </xf>
    <xf numFmtId="0" fontId="9" fillId="0" borderId="0" xfId="0" applyFont="1" applyAlignment="1">
      <alignment/>
    </xf>
    <xf numFmtId="168" fontId="9" fillId="0" borderId="0" xfId="0" applyNumberFormat="1" applyFont="1" applyAlignment="1">
      <alignment/>
    </xf>
    <xf numFmtId="10" fontId="9" fillId="0" borderId="0" xfId="0" applyNumberFormat="1" applyFont="1" applyAlignment="1">
      <alignment/>
    </xf>
    <xf numFmtId="1" fontId="9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cisionaide.com/mpcalculators/ExtraPaymentsCalculator/ExtraPayments1Vars.as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I12" sqref="I12"/>
    </sheetView>
  </sheetViews>
  <sheetFormatPr defaultColWidth="9.140625" defaultRowHeight="12.75"/>
  <cols>
    <col min="1" max="1" width="11.8515625" style="0" customWidth="1"/>
    <col min="2" max="2" width="10.8515625" style="0" customWidth="1"/>
    <col min="3" max="3" width="13.00390625" style="0" customWidth="1"/>
    <col min="4" max="4" width="11.00390625" style="0" customWidth="1"/>
    <col min="5" max="5" width="12.421875" style="0" customWidth="1"/>
    <col min="6" max="6" width="11.140625" style="0" customWidth="1"/>
    <col min="7" max="7" width="9.57421875" style="0" customWidth="1"/>
    <col min="9" max="9" width="9.8515625" style="0" customWidth="1"/>
  </cols>
  <sheetData>
    <row r="1" spans="1:2" ht="25.5">
      <c r="A1" s="1" t="s">
        <v>0</v>
      </c>
      <c r="B1" s="1"/>
    </row>
    <row r="3" ht="12.75">
      <c r="A3" t="s">
        <v>17</v>
      </c>
    </row>
    <row r="4" ht="12.75">
      <c r="A4" t="s">
        <v>18</v>
      </c>
    </row>
    <row r="6" ht="12.75">
      <c r="A6" t="s">
        <v>26</v>
      </c>
    </row>
    <row r="7" ht="12.75">
      <c r="A7" t="s">
        <v>1</v>
      </c>
    </row>
    <row r="9" ht="12.75">
      <c r="A9" t="s">
        <v>2</v>
      </c>
    </row>
    <row r="10" spans="1:9" ht="12.75">
      <c r="A10" t="s">
        <v>27</v>
      </c>
      <c r="I10" s="5"/>
    </row>
    <row r="12" spans="1:9" ht="23.25">
      <c r="A12" s="2" t="s">
        <v>3</v>
      </c>
      <c r="B12" s="2"/>
      <c r="I12" s="5"/>
    </row>
    <row r="13" spans="1:7" ht="12.75">
      <c r="A13" s="15" t="s">
        <v>4</v>
      </c>
      <c r="B13" s="15"/>
      <c r="C13" s="15"/>
      <c r="D13" s="15"/>
      <c r="E13" s="15"/>
      <c r="F13" s="15"/>
      <c r="G13" s="15"/>
    </row>
    <row r="14" ht="12.75">
      <c r="A14" s="17" t="s">
        <v>29</v>
      </c>
    </row>
    <row r="15" spans="1:4" ht="12.75">
      <c r="A15" t="s">
        <v>7</v>
      </c>
      <c r="C15" s="18">
        <v>200000</v>
      </c>
      <c r="D15" s="6"/>
    </row>
    <row r="16" spans="1:4" ht="12.75">
      <c r="A16" t="s">
        <v>6</v>
      </c>
      <c r="C16" s="19">
        <v>0.06</v>
      </c>
      <c r="D16" s="7"/>
    </row>
    <row r="17" spans="1:4" ht="12.75">
      <c r="A17" t="s">
        <v>8</v>
      </c>
      <c r="C17" s="17">
        <v>360</v>
      </c>
      <c r="D17" s="5"/>
    </row>
    <row r="18" spans="1:3" ht="12.75">
      <c r="A18" t="s">
        <v>9</v>
      </c>
      <c r="C18">
        <f>+C17/12</f>
        <v>30</v>
      </c>
    </row>
    <row r="19" spans="1:3" ht="12.75">
      <c r="A19" t="s">
        <v>30</v>
      </c>
      <c r="C19" s="20">
        <v>2005</v>
      </c>
    </row>
    <row r="20" ht="12.75">
      <c r="A20" s="5" t="s">
        <v>28</v>
      </c>
    </row>
    <row r="21" spans="1:9" ht="12.75">
      <c r="A21" s="14" t="s">
        <v>5</v>
      </c>
      <c r="B21" s="14" t="s">
        <v>13</v>
      </c>
      <c r="C21" s="14" t="s">
        <v>15</v>
      </c>
      <c r="D21" s="14" t="s">
        <v>6</v>
      </c>
      <c r="E21" s="14" t="s">
        <v>19</v>
      </c>
      <c r="F21" s="14" t="s">
        <v>10</v>
      </c>
      <c r="G21" s="14" t="s">
        <v>11</v>
      </c>
      <c r="H21" s="14" t="s">
        <v>21</v>
      </c>
      <c r="I21" s="14" t="s">
        <v>23</v>
      </c>
    </row>
    <row r="22" spans="1:9" ht="12.75">
      <c r="A22" s="14" t="s">
        <v>12</v>
      </c>
      <c r="B22" s="14" t="s">
        <v>14</v>
      </c>
      <c r="C22" s="14" t="s">
        <v>16</v>
      </c>
      <c r="D22" s="14" t="s">
        <v>20</v>
      </c>
      <c r="E22" s="14" t="s">
        <v>20</v>
      </c>
      <c r="F22" s="14" t="s">
        <v>25</v>
      </c>
      <c r="G22" s="14" t="s">
        <v>25</v>
      </c>
      <c r="H22" s="14" t="s">
        <v>24</v>
      </c>
      <c r="I22" s="14" t="s">
        <v>22</v>
      </c>
    </row>
    <row r="23" spans="1:7" ht="15.75">
      <c r="A23" s="3"/>
      <c r="B23" s="3"/>
      <c r="C23" s="3"/>
      <c r="D23" s="3"/>
      <c r="E23" s="3"/>
      <c r="F23" s="3"/>
      <c r="G23" s="3"/>
    </row>
    <row r="24" spans="1:9" ht="12.75">
      <c r="A24" s="6">
        <v>0</v>
      </c>
      <c r="B24" s="6">
        <v>1199.11</v>
      </c>
      <c r="C24" s="12">
        <v>231670.78</v>
      </c>
      <c r="D24" s="13">
        <v>0</v>
      </c>
      <c r="E24" s="4"/>
      <c r="F24" s="10">
        <v>360</v>
      </c>
      <c r="G24" s="8">
        <f>+F24/12</f>
        <v>30</v>
      </c>
      <c r="H24" s="16">
        <f>+C19+G24</f>
        <v>2035</v>
      </c>
      <c r="I24" s="11">
        <f>+A24*F24</f>
        <v>0</v>
      </c>
    </row>
    <row r="25" spans="1:9" ht="12.75">
      <c r="A25" s="6">
        <v>100</v>
      </c>
      <c r="B25" s="4">
        <f>+B24+A25</f>
        <v>1299.11</v>
      </c>
      <c r="C25" s="12">
        <v>182531</v>
      </c>
      <c r="D25" s="11">
        <f>+C24-C25</f>
        <v>49139.78</v>
      </c>
      <c r="E25" s="11">
        <f>+C24-C25</f>
        <v>49139.78</v>
      </c>
      <c r="F25" s="10">
        <v>295</v>
      </c>
      <c r="G25" s="9">
        <f aca="true" t="shared" si="0" ref="G25:G32">+F25/12</f>
        <v>24.583333333333332</v>
      </c>
      <c r="H25" s="16">
        <f>+C19+G25</f>
        <v>2029.5833333333333</v>
      </c>
      <c r="I25" s="11">
        <f aca="true" t="shared" si="1" ref="I25:I32">+A25*F25</f>
        <v>29500</v>
      </c>
    </row>
    <row r="26" spans="1:9" ht="12.75">
      <c r="A26" s="6">
        <v>200</v>
      </c>
      <c r="B26" s="4">
        <f>+B24+A26</f>
        <v>1399.11</v>
      </c>
      <c r="C26" s="12">
        <v>151873.56</v>
      </c>
      <c r="D26" s="11">
        <f>+C24-C26</f>
        <v>79797.22</v>
      </c>
      <c r="E26" s="11">
        <f aca="true" t="shared" si="2" ref="E26:E32">+C25-C26</f>
        <v>30657.440000000002</v>
      </c>
      <c r="F26" s="10">
        <v>252</v>
      </c>
      <c r="G26" s="9">
        <f t="shared" si="0"/>
        <v>21</v>
      </c>
      <c r="H26" s="16">
        <f>+C19+G26</f>
        <v>2026</v>
      </c>
      <c r="I26" s="11">
        <f t="shared" si="1"/>
        <v>50400</v>
      </c>
    </row>
    <row r="27" spans="1:9" ht="12.75">
      <c r="A27" s="6">
        <v>300</v>
      </c>
      <c r="B27" s="4">
        <f>+B24+A27</f>
        <v>1499.11</v>
      </c>
      <c r="C27" s="12">
        <v>130569</v>
      </c>
      <c r="D27" s="11">
        <f>+C24-C27</f>
        <v>101101.78</v>
      </c>
      <c r="E27" s="11">
        <f t="shared" si="2"/>
        <v>21304.559999999998</v>
      </c>
      <c r="F27" s="10">
        <v>221</v>
      </c>
      <c r="G27" s="9">
        <f t="shared" si="0"/>
        <v>18.416666666666668</v>
      </c>
      <c r="H27" s="16">
        <f>+C19+G27</f>
        <v>2023.4166666666667</v>
      </c>
      <c r="I27" s="11">
        <f t="shared" si="1"/>
        <v>66300</v>
      </c>
    </row>
    <row r="28" spans="1:9" ht="12.75">
      <c r="A28" s="6">
        <v>400</v>
      </c>
      <c r="B28" s="4">
        <f>+B24+A28</f>
        <v>1599.11</v>
      </c>
      <c r="C28" s="12">
        <v>114772</v>
      </c>
      <c r="D28" s="11">
        <f>+C24-C28</f>
        <v>116898.78</v>
      </c>
      <c r="E28" s="11">
        <f t="shared" si="2"/>
        <v>15797</v>
      </c>
      <c r="F28" s="10">
        <v>197</v>
      </c>
      <c r="G28" s="9">
        <f t="shared" si="0"/>
        <v>16.416666666666668</v>
      </c>
      <c r="H28" s="16">
        <f>+C19+G28</f>
        <v>2021.4166666666667</v>
      </c>
      <c r="I28" s="11">
        <f t="shared" si="1"/>
        <v>78800</v>
      </c>
    </row>
    <row r="29" spans="1:9" ht="12.75">
      <c r="A29" s="6">
        <v>500</v>
      </c>
      <c r="B29" s="4">
        <f>+B24+A29</f>
        <v>1699.11</v>
      </c>
      <c r="C29" s="12">
        <v>102533</v>
      </c>
      <c r="D29" s="11">
        <f>+C24-C29</f>
        <v>129137.78</v>
      </c>
      <c r="E29" s="11">
        <f t="shared" si="2"/>
        <v>12239</v>
      </c>
      <c r="F29" s="10">
        <v>179</v>
      </c>
      <c r="G29" s="9">
        <f t="shared" si="0"/>
        <v>14.916666666666666</v>
      </c>
      <c r="H29" s="16">
        <f>+C19+G29</f>
        <v>2019.9166666666667</v>
      </c>
      <c r="I29" s="11">
        <f t="shared" si="1"/>
        <v>89500</v>
      </c>
    </row>
    <row r="30" spans="1:9" ht="12.75">
      <c r="A30" s="6">
        <v>600</v>
      </c>
      <c r="B30" s="4">
        <f>+B24+A30</f>
        <v>1799.11</v>
      </c>
      <c r="C30" s="12">
        <v>92743</v>
      </c>
      <c r="D30" s="11">
        <f>+C24-C30</f>
        <v>138927.78</v>
      </c>
      <c r="E30" s="11">
        <f t="shared" si="2"/>
        <v>9790</v>
      </c>
      <c r="F30" s="10">
        <v>163</v>
      </c>
      <c r="G30" s="9">
        <f t="shared" si="0"/>
        <v>13.583333333333334</v>
      </c>
      <c r="H30" s="16">
        <f>+C19+G30</f>
        <v>2018.5833333333333</v>
      </c>
      <c r="I30" s="11">
        <f t="shared" si="1"/>
        <v>97800</v>
      </c>
    </row>
    <row r="31" spans="1:9" ht="12.75">
      <c r="A31" s="6">
        <v>700</v>
      </c>
      <c r="B31" s="4">
        <f>+B24+A31</f>
        <v>1899.11</v>
      </c>
      <c r="C31" s="12">
        <v>84716</v>
      </c>
      <c r="D31" s="11">
        <f>+C24-C31</f>
        <v>146954.78</v>
      </c>
      <c r="E31" s="11">
        <f t="shared" si="2"/>
        <v>8027</v>
      </c>
      <c r="F31" s="10">
        <v>150</v>
      </c>
      <c r="G31" s="9">
        <f t="shared" si="0"/>
        <v>12.5</v>
      </c>
      <c r="H31" s="16">
        <f>+C19+G31</f>
        <v>2017.5</v>
      </c>
      <c r="I31" s="11">
        <f t="shared" si="1"/>
        <v>105000</v>
      </c>
    </row>
    <row r="32" spans="1:9" ht="12.75">
      <c r="A32" s="6">
        <v>800</v>
      </c>
      <c r="B32" s="4">
        <f>+B24+A32</f>
        <v>1999.11</v>
      </c>
      <c r="C32" s="12">
        <v>78006</v>
      </c>
      <c r="D32" s="11">
        <f>+C24-C32</f>
        <v>153664.78</v>
      </c>
      <c r="E32" s="11">
        <f t="shared" si="2"/>
        <v>6710</v>
      </c>
      <c r="F32" s="10">
        <v>140</v>
      </c>
      <c r="G32" s="9">
        <f t="shared" si="0"/>
        <v>11.666666666666666</v>
      </c>
      <c r="H32" s="16">
        <f>+C19+G32</f>
        <v>2016.6666666666667</v>
      </c>
      <c r="I32" s="11">
        <f t="shared" si="1"/>
        <v>112000</v>
      </c>
    </row>
  </sheetData>
  <hyperlinks>
    <hyperlink ref="A13:G13" r:id="rId1" display="http://www.decisionaide.com/mpcalculators/ExtraPaymentsCalculator/ExtraPayments1.asp"/>
  </hyperlinks>
  <printOptions/>
  <pageMargins left="0.75" right="0.75" top="1" bottom="1" header="0.5" footer="0.5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Miner</dc:creator>
  <cp:keywords/>
  <dc:description/>
  <cp:lastModifiedBy>Jeff Miner</cp:lastModifiedBy>
  <cp:lastPrinted>2005-04-28T20:45:17Z</cp:lastPrinted>
  <dcterms:created xsi:type="dcterms:W3CDTF">2005-04-28T18:48:08Z</dcterms:created>
  <dcterms:modified xsi:type="dcterms:W3CDTF">2005-04-28T20:45:56Z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